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860"/>
  </bookViews>
  <sheets>
    <sheet name="BC tong hop" sheetId="1" r:id="rId1"/>
  </sheets>
  <definedNames>
    <definedName name="_xlnm.Print_Area" localSheetId="0">'BC tong hop'!$A$1:$AA$11</definedName>
    <definedName name="_xlnm.Print_Titles" localSheetId="0">'BC tong hop'!$4:$6</definedName>
  </definedNames>
  <calcPr calcId="144525"/>
</workbook>
</file>

<file path=xl/calcChain.xml><?xml version="1.0" encoding="utf-8"?>
<calcChain xmlns="http://schemas.openxmlformats.org/spreadsheetml/2006/main">
  <c r="AE11" i="1" l="1"/>
  <c r="K9" i="1"/>
  <c r="P9" i="1"/>
  <c r="Y11" i="1" l="1"/>
  <c r="F9" i="1" l="1"/>
  <c r="Y9" i="1" l="1"/>
  <c r="Z9" i="1" s="1"/>
</calcChain>
</file>

<file path=xl/sharedStrings.xml><?xml version="1.0" encoding="utf-8"?>
<sst xmlns="http://schemas.openxmlformats.org/spreadsheetml/2006/main" count="60" uniqueCount="48">
  <si>
    <t>UBND XÃ HOA THÁM</t>
  </si>
  <si>
    <t>STT</t>
  </si>
  <si>
    <t>Danh mục dự án</t>
  </si>
  <si>
    <t>Địa điểm thực hiện</t>
  </si>
  <si>
    <t>Năng lực thiết kế, quy mô</t>
  </si>
  <si>
    <t>Thời gian KC-HT</t>
  </si>
  <si>
    <t>Tổng mức đầu tư</t>
  </si>
  <si>
    <t>Nguồn vốn thực hiện các Chương trình MTQG</t>
  </si>
  <si>
    <t>Chủ đầu tư/Đơn vị thực hiện</t>
  </si>
  <si>
    <t>So sánh thực hiện (%)</t>
  </si>
  <si>
    <t>Ghi chú</t>
  </si>
  <si>
    <t xml:space="preserve">Tổng số </t>
  </si>
  <si>
    <t>Trong đó:</t>
  </si>
  <si>
    <t>NSTW</t>
  </si>
  <si>
    <t>NST</t>
  </si>
  <si>
    <t>vốn khác; các khoản huy động</t>
  </si>
  <si>
    <t>CTMTQG xây dựng nông thôn mới</t>
  </si>
  <si>
    <t>CTMTQG giảm nghèo bền vững</t>
  </si>
  <si>
    <t>CTMTQG phát triển kinh tế - xã hội vùng đồng bàoDTTS&amp;MN</t>
  </si>
  <si>
    <t>Cân đối NS địa phương</t>
  </si>
  <si>
    <t>Phòng Kinh tế</t>
  </si>
  <si>
    <t>Phòng Văn hoã - Xã hội</t>
  </si>
  <si>
    <t>Uỷ ban Mặt trận TQ Việt Nam</t>
  </si>
  <si>
    <t>A</t>
  </si>
  <si>
    <t>B</t>
  </si>
  <si>
    <t>C</t>
  </si>
  <si>
    <t>D</t>
  </si>
  <si>
    <t>E</t>
  </si>
  <si>
    <t>1=2+…5</t>
  </si>
  <si>
    <t>6=7+…10</t>
  </si>
  <si>
    <t>Chương trình mục tiêu quốc gia phát triển kinh tế - xã hội vùng đồng bào dân tộc thiểu số và miền núi</t>
  </si>
  <si>
    <t>Xã Hoa Thám</t>
  </si>
  <si>
    <t>2025-2026</t>
  </si>
  <si>
    <t>15=16+17+18</t>
  </si>
  <si>
    <t>Trường PTDTBT THCS Hưng Đạo</t>
  </si>
  <si>
    <t>NSH chuyển về NSX</t>
  </si>
  <si>
    <t>Trường PTDTBT THCS Hưng Đạo; 2 xã Hoa Thám - Hưng Đạo cũ</t>
  </si>
  <si>
    <t>Công trình: Duy tu, sửa chữa đường Tân Lập - Khuổi Giải, GĐ 3, xã Hoa Thám.</t>
  </si>
  <si>
    <t xml:space="preserve"> </t>
  </si>
  <si>
    <t>KẾT QUẢ GIẢI NGÂN THỰC HIỆN KẾ HOẠCH ĐẦU TƯ CÔNG 6 THÁNG ĐẦU NĂM 2026 CỦA UBND XÃ HOA THÁM</t>
  </si>
  <si>
    <t>Công trình: Duy tu, sửa chữa đường Tân Lập - Khuổi Giải, GĐ 4, xã Hoa Thám.</t>
  </si>
  <si>
    <t>Ước Lũy kế giải ngân 6 tháng đầu năm 2026</t>
  </si>
  <si>
    <t>Phấn đấu thực hiện đến trước ngày 30/6/2026 (%)</t>
  </si>
  <si>
    <t>VỐN CHUYỂN NGUỒN 2025-2026</t>
  </si>
  <si>
    <t>VỐN THỰC HIỆN 2026</t>
  </si>
  <si>
    <t xml:space="preserve">Duy tu, sửa chữa đường Tân Lập - Khuổi Giải, GĐ 3, 
xã Hoa Thám
</t>
  </si>
  <si>
    <t>Nâng cấp đường Tân Lập – Khuổi Giải, GĐ4, xã Hoa Thám</t>
  </si>
  <si>
    <t>Kèm Báo cáo số      ngày 15/07/2026 của UBND xã Hoa Thám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</si>
</sst>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₫_-;\-* #,##0.00\ _₫_-;_-* &quot;-&quot;??\ _₫_-;_-@_-"/>
    <numFmt numFmtId="164" formatCode="_-* #,##0_-;\-* #,##0_-;_-* &quot;-&quot;??_-;_-@_-"/>
    <numFmt numFmtId="165" formatCode="_(* #,##0_);_(* \(#,##0\);_(* &quot;-&quot;??_);_(@_)"/>
    <numFmt numFmtId="167" formatCode="#,##0.00;[Red]#,##0.00"/>
    <numFmt numFmtId="168" formatCode="#,##0.0;[Red]#,##0.0"/>
    <numFmt numFmtId="171" formatCode="_-* #,##0.00_-;\-* #,##0.00_-;_-* &quot;-&quot;??_-;_-@_-"/>
  </numFmts>
  <fonts count="18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name val="Times New Roman"/>
      <family val="1"/>
      <charset val="163"/>
    </font>
    <font>
      <sz val="1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  <charset val="163"/>
    </font>
    <font>
      <i/>
      <sz val="11"/>
      <color rgb="FFFF0000"/>
      <name val="Times New Roman"/>
      <family val="1"/>
      <charset val="163"/>
    </font>
    <font>
      <i/>
      <sz val="1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Calibri"/>
      <family val="2"/>
    </font>
    <font>
      <b/>
      <sz val="12"/>
      <name val="Times New Roman"/>
      <family val="1"/>
      <charset val="163"/>
    </font>
    <font>
      <b/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9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164" fontId="16" fillId="0" borderId="9" xfId="1" applyNumberFormat="1" applyFont="1" applyFill="1" applyBorder="1" applyAlignment="1">
      <alignment horizontal="center" vertical="center" wrapText="1"/>
    </xf>
    <xf numFmtId="164" fontId="16" fillId="0" borderId="3" xfId="1" applyNumberFormat="1" applyFont="1" applyFill="1" applyBorder="1" applyAlignment="1">
      <alignment horizontal="center" vertical="center" wrapText="1"/>
    </xf>
    <xf numFmtId="164" fontId="16" fillId="0" borderId="4" xfId="1" applyNumberFormat="1" applyFont="1" applyFill="1" applyBorder="1" applyAlignment="1">
      <alignment horizontal="center" vertical="center" wrapText="1"/>
    </xf>
    <xf numFmtId="164" fontId="16" fillId="0" borderId="5" xfId="1" applyNumberFormat="1" applyFont="1" applyFill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168" fontId="2" fillId="0" borderId="9" xfId="1" applyNumberFormat="1" applyFont="1" applyBorder="1" applyAlignment="1">
      <alignment horizontal="center" vertical="center" shrinkToFit="1"/>
    </xf>
    <xf numFmtId="168" fontId="2" fillId="2" borderId="9" xfId="1" applyNumberFormat="1" applyFont="1" applyFill="1" applyBorder="1" applyAlignment="1">
      <alignment horizontal="center" vertical="center" shrinkToFit="1"/>
    </xf>
    <xf numFmtId="167" fontId="2" fillId="2" borderId="9" xfId="1" applyNumberFormat="1" applyFont="1" applyFill="1" applyBorder="1" applyAlignment="1">
      <alignment horizontal="center" vertical="center" shrinkToFit="1"/>
    </xf>
    <xf numFmtId="167" fontId="2" fillId="0" borderId="9" xfId="1" applyNumberFormat="1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5" fontId="16" fillId="0" borderId="9" xfId="0" applyNumberFormat="1" applyFont="1" applyBorder="1" applyAlignment="1">
      <alignment horizontal="center" vertical="center" wrapText="1"/>
    </xf>
    <xf numFmtId="165" fontId="7" fillId="2" borderId="9" xfId="0" quotePrefix="1" applyNumberFormat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71" fontId="2" fillId="3" borderId="9" xfId="1" applyNumberFormat="1" applyFont="1" applyFill="1" applyBorder="1" applyAlignment="1">
      <alignment horizontal="center" vertical="center" shrinkToFit="1"/>
    </xf>
    <xf numFmtId="4" fontId="17" fillId="2" borderId="0" xfId="0" applyNumberFormat="1" applyFont="1" applyFill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 shrinkToFit="1"/>
    </xf>
  </cellXfs>
  <cellStyles count="4">
    <cellStyle name="Comma" xfId="1" builtinId="3"/>
    <cellStyle name="Comma 3" xfId="2"/>
    <cellStyle name="Comma 3 6" xf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"/>
  <sheetViews>
    <sheetView tabSelected="1" view="pageBreakPreview" zoomScale="60" zoomScaleNormal="70" workbookViewId="0">
      <selection activeCell="P22" sqref="P22"/>
    </sheetView>
  </sheetViews>
  <sheetFormatPr defaultRowHeight="15" x14ac:dyDescent="0.25"/>
  <cols>
    <col min="1" max="1" width="6.28515625" customWidth="1"/>
    <col min="2" max="2" width="53.140625" customWidth="1"/>
    <col min="3" max="3" width="8" customWidth="1"/>
    <col min="4" max="4" width="13.5703125" customWidth="1"/>
    <col min="5" max="5" width="8.140625" customWidth="1"/>
    <col min="6" max="6" width="10.28515625" customWidth="1"/>
    <col min="7" max="7" width="9" customWidth="1"/>
    <col min="8" max="8" width="8.7109375" customWidth="1"/>
    <col min="9" max="9" width="8.140625" customWidth="1"/>
    <col min="10" max="10" width="8.28515625" customWidth="1"/>
    <col min="11" max="13" width="9.7109375" customWidth="1"/>
    <col min="14" max="14" width="11.140625" customWidth="1"/>
    <col min="15" max="15" width="10.28515625" customWidth="1"/>
    <col min="16" max="16" width="11.28515625" customWidth="1"/>
    <col min="17" max="19" width="10.28515625" customWidth="1"/>
    <col min="20" max="20" width="14.5703125" customWidth="1"/>
    <col min="21" max="23" width="10.28515625" customWidth="1"/>
    <col min="24" max="24" width="11" customWidth="1"/>
    <col min="25" max="25" width="10" customWidth="1"/>
    <col min="26" max="26" width="11.28515625" customWidth="1"/>
    <col min="27" max="27" width="12.7109375" customWidth="1"/>
    <col min="28" max="28" width="0" hidden="1" customWidth="1"/>
    <col min="29" max="29" width="10" hidden="1" customWidth="1"/>
    <col min="30" max="30" width="0" hidden="1" customWidth="1"/>
    <col min="31" max="31" width="12.42578125" bestFit="1" customWidth="1"/>
    <col min="34" max="34" width="3.42578125" customWidth="1"/>
  </cols>
  <sheetData>
    <row r="1" spans="1:36" ht="18" customHeight="1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6" ht="21.75" customHeight="1" x14ac:dyDescent="0.25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36" ht="25.5" customHeight="1" x14ac:dyDescent="0.25">
      <c r="A3" s="26" t="s">
        <v>47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36" ht="22.1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30" t="s">
        <v>6</v>
      </c>
      <c r="G4" s="31"/>
      <c r="H4" s="31"/>
      <c r="I4" s="31"/>
      <c r="J4" s="32"/>
      <c r="K4" s="33" t="s">
        <v>7</v>
      </c>
      <c r="L4" s="34"/>
      <c r="M4" s="34"/>
      <c r="N4" s="34"/>
      <c r="O4" s="34"/>
      <c r="P4" s="35" t="s">
        <v>8</v>
      </c>
      <c r="Q4" s="36"/>
      <c r="R4" s="36"/>
      <c r="S4" s="37"/>
      <c r="T4" s="17" t="s">
        <v>41</v>
      </c>
      <c r="U4" s="17"/>
      <c r="V4" s="17"/>
      <c r="W4" s="17"/>
      <c r="X4" s="17"/>
      <c r="Y4" s="18" t="s">
        <v>9</v>
      </c>
      <c r="Z4" s="22" t="s">
        <v>42</v>
      </c>
      <c r="AA4" s="19" t="s">
        <v>10</v>
      </c>
      <c r="AB4" s="19" t="s">
        <v>10</v>
      </c>
    </row>
    <row r="5" spans="1:36" ht="19.5" customHeight="1" x14ac:dyDescent="0.25">
      <c r="A5" s="28"/>
      <c r="B5" s="28"/>
      <c r="C5" s="28"/>
      <c r="D5" s="28"/>
      <c r="E5" s="28"/>
      <c r="F5" s="41" t="s">
        <v>11</v>
      </c>
      <c r="G5" s="43" t="s">
        <v>12</v>
      </c>
      <c r="H5" s="44"/>
      <c r="I5" s="44"/>
      <c r="J5" s="45"/>
      <c r="K5" s="23" t="s">
        <v>11</v>
      </c>
      <c r="L5" s="46" t="s">
        <v>12</v>
      </c>
      <c r="M5" s="47"/>
      <c r="N5" s="47"/>
      <c r="O5" s="48"/>
      <c r="P5" s="38"/>
      <c r="Q5" s="39"/>
      <c r="R5" s="39"/>
      <c r="S5" s="40"/>
      <c r="T5" s="41" t="s">
        <v>11</v>
      </c>
      <c r="U5" s="17" t="s">
        <v>12</v>
      </c>
      <c r="V5" s="17"/>
      <c r="W5" s="17"/>
      <c r="X5" s="17"/>
      <c r="Y5" s="18"/>
      <c r="Z5" s="23"/>
      <c r="AA5" s="20"/>
      <c r="AB5" s="20"/>
    </row>
    <row r="6" spans="1:36" ht="153" customHeight="1" x14ac:dyDescent="0.25">
      <c r="A6" s="29"/>
      <c r="B6" s="29"/>
      <c r="C6" s="29"/>
      <c r="D6" s="29"/>
      <c r="E6" s="29"/>
      <c r="F6" s="42"/>
      <c r="G6" s="5" t="s">
        <v>13</v>
      </c>
      <c r="H6" s="5" t="s">
        <v>14</v>
      </c>
      <c r="I6" s="5" t="s">
        <v>35</v>
      </c>
      <c r="J6" s="6" t="s">
        <v>15</v>
      </c>
      <c r="K6" s="24"/>
      <c r="L6" s="7" t="s">
        <v>16</v>
      </c>
      <c r="M6" s="8" t="s">
        <v>17</v>
      </c>
      <c r="N6" s="8" t="s">
        <v>18</v>
      </c>
      <c r="O6" s="8" t="s">
        <v>19</v>
      </c>
      <c r="P6" s="9" t="s">
        <v>20</v>
      </c>
      <c r="Q6" s="9" t="s">
        <v>21</v>
      </c>
      <c r="R6" s="9" t="s">
        <v>22</v>
      </c>
      <c r="S6" s="9" t="s">
        <v>34</v>
      </c>
      <c r="T6" s="42"/>
      <c r="U6" s="10" t="s">
        <v>20</v>
      </c>
      <c r="V6" s="10" t="s">
        <v>21</v>
      </c>
      <c r="W6" s="10" t="s">
        <v>22</v>
      </c>
      <c r="X6" s="10" t="s">
        <v>36</v>
      </c>
      <c r="Y6" s="18"/>
      <c r="Z6" s="24"/>
      <c r="AA6" s="21"/>
      <c r="AB6" s="21"/>
    </row>
    <row r="7" spans="1:36" ht="18" customHeight="1" x14ac:dyDescent="0.25">
      <c r="A7" s="11" t="s">
        <v>23</v>
      </c>
      <c r="B7" s="11" t="s">
        <v>24</v>
      </c>
      <c r="C7" s="11" t="s">
        <v>25</v>
      </c>
      <c r="D7" s="11" t="s">
        <v>26</v>
      </c>
      <c r="E7" s="11" t="s">
        <v>27</v>
      </c>
      <c r="F7" s="11" t="s">
        <v>28</v>
      </c>
      <c r="G7" s="12">
        <v>2</v>
      </c>
      <c r="H7" s="12">
        <v>3</v>
      </c>
      <c r="I7" s="12">
        <v>4</v>
      </c>
      <c r="J7" s="12">
        <v>5</v>
      </c>
      <c r="K7" s="13" t="s">
        <v>29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 t="s">
        <v>33</v>
      </c>
      <c r="U7" s="14">
        <v>16</v>
      </c>
      <c r="V7" s="14">
        <v>17</v>
      </c>
      <c r="W7" s="14">
        <v>18</v>
      </c>
      <c r="X7" s="14">
        <v>19</v>
      </c>
      <c r="Y7" s="14">
        <v>20</v>
      </c>
      <c r="Z7" s="14">
        <v>21</v>
      </c>
      <c r="AA7" s="14">
        <v>22</v>
      </c>
      <c r="AB7" s="14">
        <v>21</v>
      </c>
    </row>
    <row r="8" spans="1:36" s="68" customFormat="1" ht="70.5" customHeight="1" x14ac:dyDescent="0.25">
      <c r="A8" s="51" t="s">
        <v>23</v>
      </c>
      <c r="B8" s="63" t="s">
        <v>30</v>
      </c>
      <c r="D8" s="52" t="s">
        <v>43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4"/>
      <c r="AB8" s="15"/>
    </row>
    <row r="9" spans="1:36" s="69" customFormat="1" ht="97.5" customHeight="1" x14ac:dyDescent="0.25">
      <c r="A9" s="49"/>
      <c r="B9" s="64" t="s">
        <v>37</v>
      </c>
      <c r="C9" s="55" t="s">
        <v>31</v>
      </c>
      <c r="D9" s="15" t="s">
        <v>45</v>
      </c>
      <c r="E9" s="15" t="s">
        <v>32</v>
      </c>
      <c r="F9" s="56">
        <f>SUM(G9:J9)</f>
        <v>1571</v>
      </c>
      <c r="G9" s="57">
        <v>1571</v>
      </c>
      <c r="H9" s="57"/>
      <c r="I9" s="57"/>
      <c r="J9" s="57"/>
      <c r="K9" s="57">
        <f>SUM(L9:O9)</f>
        <v>1571</v>
      </c>
      <c r="L9" s="57"/>
      <c r="M9" s="57"/>
      <c r="N9" s="57">
        <v>1571</v>
      </c>
      <c r="O9" s="57"/>
      <c r="P9" s="57">
        <f>N9</f>
        <v>1571</v>
      </c>
      <c r="Q9" s="58"/>
      <c r="R9" s="59"/>
      <c r="S9" s="59"/>
      <c r="T9" s="73">
        <v>1424658</v>
      </c>
      <c r="U9" s="50" t="s">
        <v>38</v>
      </c>
      <c r="V9" s="50"/>
      <c r="W9" s="50"/>
      <c r="X9" s="50"/>
      <c r="Y9" s="71">
        <f>T9/F9%</f>
        <v>90684.786760025454</v>
      </c>
      <c r="Z9" s="71">
        <f>Y9</f>
        <v>90684.786760025454</v>
      </c>
      <c r="AA9" s="49"/>
      <c r="AB9" s="49"/>
      <c r="AJ9" s="69" t="s">
        <v>38</v>
      </c>
    </row>
    <row r="10" spans="1:36" s="69" customFormat="1" ht="29.25" customHeight="1" x14ac:dyDescent="0.25">
      <c r="A10" s="63" t="s">
        <v>24</v>
      </c>
      <c r="B10" s="64"/>
      <c r="D10" s="60" t="s">
        <v>44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2"/>
      <c r="AB10" s="49"/>
    </row>
    <row r="11" spans="1:36" s="70" customFormat="1" ht="95.25" customHeight="1" x14ac:dyDescent="0.25">
      <c r="A11" s="16"/>
      <c r="B11" s="65" t="s">
        <v>40</v>
      </c>
      <c r="C11" s="66" t="s">
        <v>31</v>
      </c>
      <c r="D11" s="16" t="s">
        <v>46</v>
      </c>
      <c r="E11" s="16">
        <v>2026</v>
      </c>
      <c r="F11" s="67">
        <v>2000</v>
      </c>
      <c r="G11" s="67">
        <v>2000</v>
      </c>
      <c r="H11" s="67"/>
      <c r="I11" s="67"/>
      <c r="J11" s="67"/>
      <c r="K11" s="67">
        <v>2000</v>
      </c>
      <c r="L11" s="67"/>
      <c r="M11" s="67"/>
      <c r="N11" s="67"/>
      <c r="O11" s="67"/>
      <c r="P11" s="67">
        <v>2000</v>
      </c>
      <c r="Q11" s="67"/>
      <c r="R11" s="67"/>
      <c r="S11" s="67"/>
      <c r="T11" s="67">
        <v>1041848</v>
      </c>
      <c r="U11" s="67"/>
      <c r="V11" s="67"/>
      <c r="W11" s="67"/>
      <c r="X11" s="67"/>
      <c r="Y11" s="71">
        <f>T11/F11%</f>
        <v>52092.4</v>
      </c>
      <c r="Z11" s="71">
        <v>52</v>
      </c>
      <c r="AA11" s="16"/>
      <c r="AB11" s="16"/>
      <c r="AE11" s="72">
        <f>SUM(T9,T11)</f>
        <v>2466506</v>
      </c>
    </row>
  </sheetData>
  <mergeCells count="23">
    <mergeCell ref="D8:AA8"/>
    <mergeCell ref="D10:AA10"/>
    <mergeCell ref="A2:AA2"/>
    <mergeCell ref="A3:AA3"/>
    <mergeCell ref="A4:A6"/>
    <mergeCell ref="B4:B6"/>
    <mergeCell ref="C4:C6"/>
    <mergeCell ref="D4:D6"/>
    <mergeCell ref="E4:E6"/>
    <mergeCell ref="F4:J4"/>
    <mergeCell ref="K4:O4"/>
    <mergeCell ref="P4:S5"/>
    <mergeCell ref="F5:F6"/>
    <mergeCell ref="G5:J5"/>
    <mergeCell ref="K5:K6"/>
    <mergeCell ref="L5:O5"/>
    <mergeCell ref="T5:T6"/>
    <mergeCell ref="T4:X4"/>
    <mergeCell ref="Y4:Y6"/>
    <mergeCell ref="AB4:AB6"/>
    <mergeCell ref="U5:X5"/>
    <mergeCell ref="AA4:AA6"/>
    <mergeCell ref="Z4:Z6"/>
  </mergeCells>
  <pageMargins left="0.51181102362204722" right="0.31496062992125984" top="0.55118110236220474" bottom="0.55118110236220474" header="0.31496062992125984" footer="0.31496062992125984"/>
  <pageSetup paperSize="9" scale="43" fitToHeight="0" orientation="landscape" verticalDpi="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BC tong hop</vt:lpstr>
      <vt:lpstr>'BC tong hop'!Print_Area</vt:lpstr>
      <vt:lpstr>'BC tong hop'!Print_Titles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Admin</cp:lastModifiedBy>
  <cp:lastPrinted>2026-07-15T07:23:01Z</cp:lastPrinted>
  <dcterms:created xsi:type="dcterms:W3CDTF">2025-10-01T05:19:11Z</dcterms:created>
  <dcterms:modified xsi:type="dcterms:W3CDTF">2026-07-15T08:38:05Z</dcterms:modified>
</cp:coreProperties>
</file>